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bdc5\users\Bswinney\PPP Forgiveness Calculator\"/>
    </mc:Choice>
  </mc:AlternateContent>
  <xr:revisionPtr revIDLastSave="0" documentId="13_ncr:1_{B8DD8AC6-9FC1-4953-9B4B-B6FDE59BA5D9}" xr6:coauthVersionLast="45" xr6:coauthVersionMax="45" xr10:uidLastSave="{00000000-0000-0000-0000-000000000000}"/>
  <bookViews>
    <workbookView xWindow="-120" yWindow="-120" windowWidth="29040" windowHeight="15840" xr2:uid="{B19ADF3E-D39A-4CC7-8961-1D70CE3D9608}"/>
  </bookViews>
  <sheets>
    <sheet name="Reduction in Wages Worksheet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'Reduction in Wages Worksheet'!$A$1:$G$37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5" i="3"/>
  <c r="G6" i="3"/>
  <c r="G7" i="3"/>
  <c r="G8" i="3"/>
  <c r="G4" i="3"/>
  <c r="F3" i="3"/>
  <c r="F33" i="3" l="1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A36" i="3"/>
  <c r="C3" i="3"/>
  <c r="D9" i="3" l="1"/>
  <c r="E9" i="3" s="1"/>
  <c r="D10" i="3"/>
  <c r="E10" i="3" s="1"/>
  <c r="D11" i="3"/>
  <c r="E11" i="3" s="1"/>
  <c r="D12" i="3"/>
  <c r="E12" i="3" s="1"/>
  <c r="D13" i="3"/>
  <c r="E13" i="3"/>
  <c r="D14" i="3"/>
  <c r="E14" i="3" s="1"/>
  <c r="D15" i="3"/>
  <c r="E15" i="3"/>
  <c r="D16" i="3"/>
  <c r="E16" i="3" s="1"/>
  <c r="D17" i="3"/>
  <c r="E17" i="3"/>
  <c r="D18" i="3"/>
  <c r="E18" i="3" s="1"/>
  <c r="D19" i="3"/>
  <c r="E19" i="3"/>
  <c r="D20" i="3"/>
  <c r="E20" i="3" s="1"/>
  <c r="D21" i="3"/>
  <c r="E21" i="3"/>
  <c r="D22" i="3"/>
  <c r="E22" i="3" s="1"/>
  <c r="D23" i="3"/>
  <c r="E23" i="3"/>
  <c r="D24" i="3"/>
  <c r="E24" i="3" s="1"/>
  <c r="D25" i="3"/>
  <c r="E25" i="3"/>
  <c r="D26" i="3"/>
  <c r="E26" i="3" s="1"/>
  <c r="D27" i="3"/>
  <c r="E27" i="3"/>
  <c r="D28" i="3"/>
  <c r="E28" i="3" s="1"/>
  <c r="D29" i="3"/>
  <c r="E29" i="3"/>
  <c r="D30" i="3"/>
  <c r="E30" i="3" s="1"/>
  <c r="D31" i="3"/>
  <c r="E31" i="3"/>
  <c r="D32" i="3"/>
  <c r="E32" i="3" s="1"/>
  <c r="D33" i="3"/>
  <c r="E33" i="3"/>
  <c r="D8" i="3" l="1"/>
  <c r="E8" i="3" s="1"/>
  <c r="D7" i="3"/>
  <c r="E7" i="3" s="1"/>
  <c r="D6" i="3"/>
  <c r="E6" i="3" s="1"/>
  <c r="D5" i="3"/>
  <c r="E5" i="3" s="1"/>
  <c r="D4" i="3"/>
  <c r="E4" i="3" s="1"/>
  <c r="G35" i="3" l="1"/>
</calcChain>
</file>

<file path=xl/sharedStrings.xml><?xml version="1.0" encoding="utf-8"?>
<sst xmlns="http://schemas.openxmlformats.org/spreadsheetml/2006/main" count="41" uniqueCount="41">
  <si>
    <t>Annualized compensation rate for Q1 2020</t>
  </si>
  <si>
    <t>Percentage Decrease</t>
  </si>
  <si>
    <t>Amount not forgivable</t>
  </si>
  <si>
    <t>Employee 1</t>
  </si>
  <si>
    <t>Yes</t>
  </si>
  <si>
    <t>Employee 2</t>
  </si>
  <si>
    <t>No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</si>
  <si>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</si>
  <si>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</si>
  <si>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</si>
  <si>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</si>
  <si>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</si>
  <si>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</si>
  <si>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</si>
  <si>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</si>
  <si>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REDUCTION IN WAGES WORKSHEET</t>
  </si>
  <si>
    <t>enter cells in blue</t>
  </si>
  <si>
    <t>List any employees with a reduction in wages during 8 week post-loan period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</si>
  <si>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</si>
  <si>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</si>
  <si>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</si>
  <si>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</si>
  <si>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</si>
  <si>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</si>
  <si>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</si>
  <si>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</si>
  <si>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</si>
  <si>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</si>
  <si>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</si>
  <si>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</si>
  <si>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</si>
  <si>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</si>
  <si>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</si>
  <si>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</si>
  <si>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</si>
  <si>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</si>
  <si>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</si>
  <si>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</si>
  <si>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# of Weeks in Forgiveness Period</t>
  </si>
  <si>
    <t>Total Not Forgivable</t>
  </si>
  <si>
    <t>Is Percentage Reduction Greater than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</si>
</sst>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65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64" fontId="0" fillId="2" borderId="1" xfId="1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0" fillId="0" borderId="1" xfId="1" applyNumberFormat="1" applyFont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C8EF-C2FC-489A-90E0-40A75163A630}">
  <sheetPr>
    <pageSetUpPr fitToPage="1"/>
  </sheetPr>
  <dimension ref="A1:L37"/>
  <sheetViews>
    <sheetView tabSelected="1" workbookViewId="0">
      <selection activeCell="G6" sqref="G6"/>
    </sheetView>
  </sheetViews>
  <sheetFormatPr defaultRowHeight="15" x14ac:dyDescent="0.25"/>
  <cols>
    <col min="1" max="1" width="45.42578125" customWidth="1"/>
    <col min="2" max="3" width="28.140625" customWidth="1"/>
    <col min="4" max="4" width="12.7109375" customWidth="1"/>
    <col min="5" max="5" width="17.85546875" customWidth="1"/>
    <col min="6" max="7" width="17" customWidth="1"/>
    <col min="12" max="12" width="0" hidden="1" customWidth="1"/>
  </cols>
  <sheetData>
    <row r="1" spans="1:12" ht="114" customHeight="1" x14ac:dyDescent="0.25">
      <c r="A1" s="18" t="s">
        <v>15</v>
      </c>
      <c r="B1" s="18"/>
      <c r="C1" s="18"/>
      <c r="D1" s="18"/>
      <c r="E1" s="18"/>
      <c r="F1" s="18"/>
      <c r="G1" s="18"/>
    </row>
    <row r="2" spans="1:12" ht="28.5" customHeight="1" x14ac:dyDescent="0.25">
      <c r="A2" s="12" t="s">
        <v>16</v>
      </c>
      <c r="B2" s="15"/>
      <c r="C2" s="16" t="s">
        <v>38</v>
      </c>
      <c r="D2" s="13">
        <v>24</v>
      </c>
      <c r="E2" s="4"/>
      <c r="F2" s="4"/>
      <c r="G2" s="4"/>
    </row>
    <row r="3" spans="1:12" ht="60" x14ac:dyDescent="0.25">
      <c r="A3" s="8" t="s">
        <v>17</v>
      </c>
      <c r="B3" s="9" t="s">
        <v>0</v>
      </c>
      <c r="C3" s="9" t="str">
        <f>_xlfn.CONCAT("Actual annualized compensation rate paid during"," ",D2," ","week post-loan period")</f>
        <v>Actual annualized compensation rate paid during 24 week post-loan period</v>
      </c>
      <c r="D3" s="9" t="s">
        <v>1</v>
      </c>
      <c r="E3" s="10" t="s">
        <v>40</v>
      </c>
      <c r="F3" s="9" t="str">
        <f>_xlfn.CONCAT("Actual wages paid during"," ",D2," ","week post-loan period")</f>
        <v>Actual wages paid during 24 week post-loan period</v>
      </c>
      <c r="G3" s="9" t="s">
        <v>2</v>
      </c>
    </row>
    <row r="4" spans="1:12" x14ac:dyDescent="0.25">
      <c r="A4" s="13" t="s">
        <v>3</v>
      </c>
      <c r="B4" s="14">
        <v>75000</v>
      </c>
      <c r="C4" s="14">
        <v>70000</v>
      </c>
      <c r="D4" s="5">
        <f>IF(B4=0,0,1-(C4/B4))</f>
        <v>6.6666666666666652E-2</v>
      </c>
      <c r="E4" s="6" t="str">
        <f>IF(D4&gt;0.25,"Yes","No")</f>
        <v>No</v>
      </c>
      <c r="F4" s="20">
        <f>IF(E4="Yes",$D$2*(C4/52),0)</f>
        <v>0</v>
      </c>
      <c r="G4" s="7">
        <f>IF(E4="Yes",(($D$2/52)*0.75*B4)-F4,0)</f>
        <v>0</v>
      </c>
      <c r="L4" t="s">
        <v>4</v>
      </c>
    </row>
    <row r="5" spans="1:12" x14ac:dyDescent="0.25">
      <c r="A5" s="13" t="s">
        <v>5</v>
      </c>
      <c r="B5" s="14">
        <v>85000</v>
      </c>
      <c r="C5" s="14">
        <v>42500</v>
      </c>
      <c r="D5" s="5">
        <f t="shared" ref="D5:D8" si="0">IF(B5=0,0,1-(C5/B5))</f>
        <v>0.5</v>
      </c>
      <c r="E5" s="6" t="str">
        <f t="shared" ref="E5:E8" si="1">IF(D5&gt;0.25,"Yes","No")</f>
        <v>Yes</v>
      </c>
      <c r="F5" s="20">
        <f>IF(E5="Yes",$D$2*(C5/52),0)</f>
        <v>19615.384615384613</v>
      </c>
      <c r="G5" s="7">
        <f t="shared" ref="G5:G33" si="2">IF(E5="Yes",(($D$2/52)*0.75*B5)-F5,0)</f>
        <v>9807.6923076923085</v>
      </c>
      <c r="L5" t="s">
        <v>6</v>
      </c>
    </row>
    <row r="6" spans="1:12" x14ac:dyDescent="0.25">
      <c r="A6" s="13" t="s">
        <v>7</v>
      </c>
      <c r="B6" s="14">
        <v>50000</v>
      </c>
      <c r="C6" s="14">
        <v>25000</v>
      </c>
      <c r="D6" s="5">
        <f t="shared" si="0"/>
        <v>0.5</v>
      </c>
      <c r="E6" s="6" t="str">
        <f t="shared" si="1"/>
        <v>Yes</v>
      </c>
      <c r="F6" s="20">
        <f t="shared" ref="F6:F33" si="3">IF(E6="Yes",$D$2*(C6/52),0)</f>
        <v>11538.461538461539</v>
      </c>
      <c r="G6" s="7">
        <f t="shared" si="2"/>
        <v>5769.2307692307695</v>
      </c>
    </row>
    <row r="7" spans="1:12" x14ac:dyDescent="0.25">
      <c r="A7" s="13" t="s">
        <v>8</v>
      </c>
      <c r="B7" s="14">
        <v>50000</v>
      </c>
      <c r="C7" s="14">
        <v>25000</v>
      </c>
      <c r="D7" s="5">
        <f t="shared" si="0"/>
        <v>0.5</v>
      </c>
      <c r="E7" s="6" t="str">
        <f t="shared" si="1"/>
        <v>Yes</v>
      </c>
      <c r="F7" s="20">
        <f t="shared" si="3"/>
        <v>11538.461538461539</v>
      </c>
      <c r="G7" s="7">
        <f t="shared" si="2"/>
        <v>5769.2307692307695</v>
      </c>
    </row>
    <row r="8" spans="1:12" x14ac:dyDescent="0.25">
      <c r="A8" s="13" t="s">
        <v>9</v>
      </c>
      <c r="B8" s="14">
        <v>50000</v>
      </c>
      <c r="C8" s="14">
        <v>25000</v>
      </c>
      <c r="D8" s="5">
        <f t="shared" si="0"/>
        <v>0.5</v>
      </c>
      <c r="E8" s="6" t="str">
        <f t="shared" si="1"/>
        <v>Yes</v>
      </c>
      <c r="F8" s="20">
        <f t="shared" si="3"/>
        <v>11538.461538461539</v>
      </c>
      <c r="G8" s="7">
        <f t="shared" si="2"/>
        <v>5769.2307692307695</v>
      </c>
    </row>
    <row r="9" spans="1:12" x14ac:dyDescent="0.25">
      <c r="A9" s="13" t="s">
        <v>10</v>
      </c>
      <c r="B9" s="14">
        <v>50000</v>
      </c>
      <c r="C9" s="14">
        <v>25000</v>
      </c>
      <c r="D9" s="5">
        <f t="shared" ref="D9:D33" si="4">IF(B9=0,0,1-(C9/B9))</f>
        <v>0.5</v>
      </c>
      <c r="E9" s="6" t="str">
        <f t="shared" ref="E9:E33" si="5">IF(D9&gt;0.25,"Yes","No")</f>
        <v>Yes</v>
      </c>
      <c r="F9" s="20">
        <f t="shared" si="3"/>
        <v>11538.461538461539</v>
      </c>
      <c r="G9" s="7">
        <f t="shared" si="2"/>
        <v>5769.2307692307695</v>
      </c>
    </row>
    <row r="10" spans="1:12" x14ac:dyDescent="0.25">
      <c r="A10" s="13" t="s">
        <v>11</v>
      </c>
      <c r="B10" s="14"/>
      <c r="C10" s="14"/>
      <c r="D10" s="5">
        <f t="shared" si="4"/>
        <v>0</v>
      </c>
      <c r="E10" s="6" t="str">
        <f t="shared" si="5"/>
        <v>No</v>
      </c>
      <c r="F10" s="20">
        <f t="shared" si="3"/>
        <v>0</v>
      </c>
      <c r="G10" s="7">
        <f t="shared" si="2"/>
        <v>0</v>
      </c>
    </row>
    <row r="11" spans="1:12" x14ac:dyDescent="0.25">
      <c r="A11" s="13" t="s">
        <v>12</v>
      </c>
      <c r="B11" s="14"/>
      <c r="C11" s="14"/>
      <c r="D11" s="5">
        <f t="shared" si="4"/>
        <v>0</v>
      </c>
      <c r="E11" s="6" t="str">
        <f t="shared" si="5"/>
        <v>No</v>
      </c>
      <c r="F11" s="20">
        <f t="shared" si="3"/>
        <v>0</v>
      </c>
      <c r="G11" s="7">
        <f t="shared" si="2"/>
        <v>0</v>
      </c>
    </row>
    <row r="12" spans="1:12" x14ac:dyDescent="0.25">
      <c r="A12" s="13" t="s">
        <v>13</v>
      </c>
      <c r="B12" s="14"/>
      <c r="C12" s="14"/>
      <c r="D12" s="5">
        <f t="shared" si="4"/>
        <v>0</v>
      </c>
      <c r="E12" s="6" t="str">
        <f t="shared" si="5"/>
        <v>No</v>
      </c>
      <c r="F12" s="20">
        <f t="shared" si="3"/>
        <v>0</v>
      </c>
      <c r="G12" s="7">
        <f t="shared" si="2"/>
        <v>0</v>
      </c>
    </row>
    <row r="13" spans="1:12" x14ac:dyDescent="0.25">
      <c r="A13" s="13" t="s">
        <v>14</v>
      </c>
      <c r="B13" s="14"/>
      <c r="C13" s="14"/>
      <c r="D13" s="5">
        <f t="shared" si="4"/>
        <v>0</v>
      </c>
      <c r="E13" s="6" t="str">
        <f t="shared" si="5"/>
        <v>No</v>
      </c>
      <c r="F13" s="20">
        <f t="shared" si="3"/>
        <v>0</v>
      </c>
      <c r="G13" s="7">
        <f t="shared" si="2"/>
        <v>0</v>
      </c>
    </row>
    <row r="14" spans="1:12" x14ac:dyDescent="0.25">
      <c r="A14" s="13" t="s">
        <v>18</v>
      </c>
      <c r="B14" s="14"/>
      <c r="C14" s="14"/>
      <c r="D14" s="5">
        <f t="shared" si="4"/>
        <v>0</v>
      </c>
      <c r="E14" s="6" t="str">
        <f t="shared" si="5"/>
        <v>No</v>
      </c>
      <c r="F14" s="20">
        <f t="shared" si="3"/>
        <v>0</v>
      </c>
      <c r="G14" s="7">
        <f t="shared" si="2"/>
        <v>0</v>
      </c>
    </row>
    <row r="15" spans="1:12" x14ac:dyDescent="0.25">
      <c r="A15" s="13" t="s">
        <v>19</v>
      </c>
      <c r="B15" s="14"/>
      <c r="C15" s="14"/>
      <c r="D15" s="5">
        <f t="shared" si="4"/>
        <v>0</v>
      </c>
      <c r="E15" s="6" t="str">
        <f t="shared" si="5"/>
        <v>No</v>
      </c>
      <c r="F15" s="20">
        <f t="shared" si="3"/>
        <v>0</v>
      </c>
      <c r="G15" s="7">
        <f t="shared" si="2"/>
        <v>0</v>
      </c>
    </row>
    <row r="16" spans="1:12" x14ac:dyDescent="0.25">
      <c r="A16" s="13" t="s">
        <v>20</v>
      </c>
      <c r="B16" s="14"/>
      <c r="C16" s="14"/>
      <c r="D16" s="5">
        <f t="shared" si="4"/>
        <v>0</v>
      </c>
      <c r="E16" s="6" t="str">
        <f t="shared" si="5"/>
        <v>No</v>
      </c>
      <c r="F16" s="20">
        <f t="shared" si="3"/>
        <v>0</v>
      </c>
      <c r="G16" s="7">
        <f t="shared" si="2"/>
        <v>0</v>
      </c>
    </row>
    <row r="17" spans="1:7" x14ac:dyDescent="0.25">
      <c r="A17" s="13" t="s">
        <v>21</v>
      </c>
      <c r="B17" s="14"/>
      <c r="C17" s="14"/>
      <c r="D17" s="5">
        <f t="shared" si="4"/>
        <v>0</v>
      </c>
      <c r="E17" s="6" t="str">
        <f t="shared" si="5"/>
        <v>No</v>
      </c>
      <c r="F17" s="20">
        <f t="shared" si="3"/>
        <v>0</v>
      </c>
      <c r="G17" s="7">
        <f t="shared" si="2"/>
        <v>0</v>
      </c>
    </row>
    <row r="18" spans="1:7" x14ac:dyDescent="0.25">
      <c r="A18" s="13" t="s">
        <v>22</v>
      </c>
      <c r="B18" s="14"/>
      <c r="C18" s="14"/>
      <c r="D18" s="5">
        <f t="shared" si="4"/>
        <v>0</v>
      </c>
      <c r="E18" s="6" t="str">
        <f t="shared" si="5"/>
        <v>No</v>
      </c>
      <c r="F18" s="20">
        <f t="shared" si="3"/>
        <v>0</v>
      </c>
      <c r="G18" s="7">
        <f t="shared" si="2"/>
        <v>0</v>
      </c>
    </row>
    <row r="19" spans="1:7" x14ac:dyDescent="0.25">
      <c r="A19" s="13" t="s">
        <v>23</v>
      </c>
      <c r="B19" s="14"/>
      <c r="C19" s="14"/>
      <c r="D19" s="5">
        <f t="shared" si="4"/>
        <v>0</v>
      </c>
      <c r="E19" s="6" t="str">
        <f t="shared" si="5"/>
        <v>No</v>
      </c>
      <c r="F19" s="20">
        <f t="shared" si="3"/>
        <v>0</v>
      </c>
      <c r="G19" s="7">
        <f t="shared" si="2"/>
        <v>0</v>
      </c>
    </row>
    <row r="20" spans="1:7" x14ac:dyDescent="0.25">
      <c r="A20" s="13" t="s">
        <v>24</v>
      </c>
      <c r="B20" s="14"/>
      <c r="C20" s="14"/>
      <c r="D20" s="5">
        <f t="shared" si="4"/>
        <v>0</v>
      </c>
      <c r="E20" s="6" t="str">
        <f t="shared" si="5"/>
        <v>No</v>
      </c>
      <c r="F20" s="20">
        <f t="shared" si="3"/>
        <v>0</v>
      </c>
      <c r="G20" s="7">
        <f t="shared" si="2"/>
        <v>0</v>
      </c>
    </row>
    <row r="21" spans="1:7" x14ac:dyDescent="0.25">
      <c r="A21" s="13" t="s">
        <v>25</v>
      </c>
      <c r="B21" s="14"/>
      <c r="C21" s="14"/>
      <c r="D21" s="5">
        <f t="shared" si="4"/>
        <v>0</v>
      </c>
      <c r="E21" s="6" t="str">
        <f t="shared" si="5"/>
        <v>No</v>
      </c>
      <c r="F21" s="20">
        <f t="shared" si="3"/>
        <v>0</v>
      </c>
      <c r="G21" s="7">
        <f t="shared" si="2"/>
        <v>0</v>
      </c>
    </row>
    <row r="22" spans="1:7" x14ac:dyDescent="0.25">
      <c r="A22" s="13" t="s">
        <v>26</v>
      </c>
      <c r="B22" s="14"/>
      <c r="C22" s="14"/>
      <c r="D22" s="5">
        <f t="shared" si="4"/>
        <v>0</v>
      </c>
      <c r="E22" s="6" t="str">
        <f t="shared" si="5"/>
        <v>No</v>
      </c>
      <c r="F22" s="20">
        <f t="shared" si="3"/>
        <v>0</v>
      </c>
      <c r="G22" s="7">
        <f t="shared" si="2"/>
        <v>0</v>
      </c>
    </row>
    <row r="23" spans="1:7" x14ac:dyDescent="0.25">
      <c r="A23" s="13" t="s">
        <v>27</v>
      </c>
      <c r="B23" s="14"/>
      <c r="C23" s="14"/>
      <c r="D23" s="5">
        <f t="shared" si="4"/>
        <v>0</v>
      </c>
      <c r="E23" s="6" t="str">
        <f t="shared" si="5"/>
        <v>No</v>
      </c>
      <c r="F23" s="20">
        <f t="shared" si="3"/>
        <v>0</v>
      </c>
      <c r="G23" s="7">
        <f t="shared" si="2"/>
        <v>0</v>
      </c>
    </row>
    <row r="24" spans="1:7" x14ac:dyDescent="0.25">
      <c r="A24" s="13" t="s">
        <v>28</v>
      </c>
      <c r="B24" s="14"/>
      <c r="C24" s="14"/>
      <c r="D24" s="5">
        <f t="shared" si="4"/>
        <v>0</v>
      </c>
      <c r="E24" s="6" t="str">
        <f t="shared" si="5"/>
        <v>No</v>
      </c>
      <c r="F24" s="20">
        <f t="shared" si="3"/>
        <v>0</v>
      </c>
      <c r="G24" s="7">
        <f t="shared" si="2"/>
        <v>0</v>
      </c>
    </row>
    <row r="25" spans="1:7" x14ac:dyDescent="0.25">
      <c r="A25" s="13" t="s">
        <v>29</v>
      </c>
      <c r="B25" s="14"/>
      <c r="C25" s="14"/>
      <c r="D25" s="5">
        <f t="shared" si="4"/>
        <v>0</v>
      </c>
      <c r="E25" s="6" t="str">
        <f t="shared" si="5"/>
        <v>No</v>
      </c>
      <c r="F25" s="20">
        <f t="shared" si="3"/>
        <v>0</v>
      </c>
      <c r="G25" s="7">
        <f t="shared" si="2"/>
        <v>0</v>
      </c>
    </row>
    <row r="26" spans="1:7" x14ac:dyDescent="0.25">
      <c r="A26" s="13" t="s">
        <v>30</v>
      </c>
      <c r="B26" s="14"/>
      <c r="C26" s="14"/>
      <c r="D26" s="5">
        <f t="shared" si="4"/>
        <v>0</v>
      </c>
      <c r="E26" s="6" t="str">
        <f t="shared" si="5"/>
        <v>No</v>
      </c>
      <c r="F26" s="20">
        <f t="shared" si="3"/>
        <v>0</v>
      </c>
      <c r="G26" s="7">
        <f t="shared" si="2"/>
        <v>0</v>
      </c>
    </row>
    <row r="27" spans="1:7" x14ac:dyDescent="0.25">
      <c r="A27" s="13" t="s">
        <v>31</v>
      </c>
      <c r="B27" s="14"/>
      <c r="C27" s="14"/>
      <c r="D27" s="5">
        <f t="shared" si="4"/>
        <v>0</v>
      </c>
      <c r="E27" s="6" t="str">
        <f t="shared" si="5"/>
        <v>No</v>
      </c>
      <c r="F27" s="20">
        <f t="shared" si="3"/>
        <v>0</v>
      </c>
      <c r="G27" s="7">
        <f t="shared" si="2"/>
        <v>0</v>
      </c>
    </row>
    <row r="28" spans="1:7" x14ac:dyDescent="0.25">
      <c r="A28" s="13" t="s">
        <v>32</v>
      </c>
      <c r="B28" s="14"/>
      <c r="C28" s="14"/>
      <c r="D28" s="5">
        <f t="shared" si="4"/>
        <v>0</v>
      </c>
      <c r="E28" s="6" t="str">
        <f t="shared" si="5"/>
        <v>No</v>
      </c>
      <c r="F28" s="20">
        <f t="shared" si="3"/>
        <v>0</v>
      </c>
      <c r="G28" s="7">
        <f t="shared" si="2"/>
        <v>0</v>
      </c>
    </row>
    <row r="29" spans="1:7" x14ac:dyDescent="0.25">
      <c r="A29" s="13" t="s">
        <v>33</v>
      </c>
      <c r="B29" s="14"/>
      <c r="C29" s="14"/>
      <c r="D29" s="5">
        <f t="shared" si="4"/>
        <v>0</v>
      </c>
      <c r="E29" s="6" t="str">
        <f t="shared" si="5"/>
        <v>No</v>
      </c>
      <c r="F29" s="20">
        <f t="shared" si="3"/>
        <v>0</v>
      </c>
      <c r="G29" s="7">
        <f t="shared" si="2"/>
        <v>0</v>
      </c>
    </row>
    <row r="30" spans="1:7" x14ac:dyDescent="0.25">
      <c r="A30" s="13" t="s">
        <v>34</v>
      </c>
      <c r="B30" s="14"/>
      <c r="C30" s="14"/>
      <c r="D30" s="5">
        <f t="shared" si="4"/>
        <v>0</v>
      </c>
      <c r="E30" s="6" t="str">
        <f t="shared" si="5"/>
        <v>No</v>
      </c>
      <c r="F30" s="20">
        <f t="shared" si="3"/>
        <v>0</v>
      </c>
      <c r="G30" s="7">
        <f t="shared" si="2"/>
        <v>0</v>
      </c>
    </row>
    <row r="31" spans="1:7" x14ac:dyDescent="0.25">
      <c r="A31" s="13" t="s">
        <v>35</v>
      </c>
      <c r="B31" s="14"/>
      <c r="C31" s="14"/>
      <c r="D31" s="5">
        <f t="shared" si="4"/>
        <v>0</v>
      </c>
      <c r="E31" s="6" t="str">
        <f t="shared" si="5"/>
        <v>No</v>
      </c>
      <c r="F31" s="20">
        <f t="shared" si="3"/>
        <v>0</v>
      </c>
      <c r="G31" s="7">
        <f t="shared" si="2"/>
        <v>0</v>
      </c>
    </row>
    <row r="32" spans="1:7" x14ac:dyDescent="0.25">
      <c r="A32" s="13" t="s">
        <v>36</v>
      </c>
      <c r="B32" s="14"/>
      <c r="C32" s="14"/>
      <c r="D32" s="5">
        <f t="shared" si="4"/>
        <v>0</v>
      </c>
      <c r="E32" s="6" t="str">
        <f t="shared" si="5"/>
        <v>No</v>
      </c>
      <c r="F32" s="20">
        <f t="shared" si="3"/>
        <v>0</v>
      </c>
      <c r="G32" s="7">
        <f t="shared" si="2"/>
        <v>0</v>
      </c>
    </row>
    <row r="33" spans="1:7" x14ac:dyDescent="0.25">
      <c r="A33" s="13" t="s">
        <v>37</v>
      </c>
      <c r="B33" s="14"/>
      <c r="C33" s="14"/>
      <c r="D33" s="5">
        <f t="shared" si="4"/>
        <v>0</v>
      </c>
      <c r="E33" s="6" t="str">
        <f t="shared" si="5"/>
        <v>No</v>
      </c>
      <c r="F33" s="20">
        <f t="shared" si="3"/>
        <v>0</v>
      </c>
      <c r="G33" s="7">
        <f t="shared" si="2"/>
        <v>0</v>
      </c>
    </row>
    <row r="34" spans="1:7" x14ac:dyDescent="0.25">
      <c r="A34" s="2"/>
      <c r="B34" s="3"/>
      <c r="C34" s="3"/>
      <c r="D34" s="3"/>
      <c r="E34" s="3"/>
      <c r="F34" s="3"/>
      <c r="G34" s="3"/>
    </row>
    <row r="35" spans="1:7" ht="30" customHeight="1" x14ac:dyDescent="0.25">
      <c r="A35" s="19" t="s">
        <v>39</v>
      </c>
      <c r="B35" s="19"/>
      <c r="C35" s="19"/>
      <c r="D35" s="19"/>
      <c r="E35" s="19"/>
      <c r="F35" s="19"/>
      <c r="G35" s="11">
        <f>SUM(G4:G33)</f>
        <v>32884.61538461539</v>
      </c>
    </row>
    <row r="36" spans="1:7" ht="20.25" customHeight="1" x14ac:dyDescent="0.25">
      <c r="A36" s="17" t="str">
        <f>_xlfn.CONCAT("**Note: For purposes of this spreadsheet, the annualized rate in Column C is assumed to be consistent through the"," ",D2," ","week post-loan period")</f>
        <v>**Note: For purposes of this spreadsheet, the annualized rate in Column C is assumed to be consistent through the 24 week post-loan period</v>
      </c>
      <c r="B36" s="17"/>
      <c r="C36" s="17"/>
      <c r="D36" s="17"/>
      <c r="E36" s="17"/>
      <c r="F36" s="17"/>
      <c r="G36" s="17"/>
    </row>
    <row r="37" spans="1:7" x14ac:dyDescent="0.25">
      <c r="A37" s="1"/>
    </row>
  </sheetData>
  <sheetProtection algorithmName="SHA-512" hashValue="e9ggSJadZtqe0rrATUMHH+NlG3nS+EmaHMdJRyQ9mHNDiIfY9plqhWOje3ApHjfvsTo2q8lJlrS1DH7nrvGwPQ==" saltValue="DekRc+RM4qDmFj8uIgzmcQ==" spinCount="100000" sheet="1" objects="1" scenarios="1"/>
  <mergeCells count="3">
    <mergeCell ref="A36:G36"/>
    <mergeCell ref="A1:G1"/>
    <mergeCell ref="A35:F35"/>
  </mergeCells>
  <phoneticPr fontId="5" type="noConversion"/>
  <pageMargins left="0.5" right="0.5" top="0.5" bottom="0.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Reduction in Wages Worksheet</vt:lpstr>
      <vt:lpstr>'Reduction in Wages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Swinney</dc:creator>
  <cp:lastModifiedBy>Ben Swinney</cp:lastModifiedBy>
  <cp:lastPrinted>2020-06-19T19:51:06Z</cp:lastPrinted>
  <dcterms:created xsi:type="dcterms:W3CDTF">2020-04-22T16:23:46Z</dcterms:created>
  <dcterms:modified xsi:type="dcterms:W3CDTF">2020-06-19T21:54:58Z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{57B325E2-528A-4169-9840-F937A28E9331}</vt:lpwstr>
  </property>
</Properties>
</file>